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DFS\Storage\AREA 3\DEMOGRAFICI\ELETTORALE\REGIONALI 2025\Pino Pugliese (per sito)\"/>
    </mc:Choice>
  </mc:AlternateContent>
  <xr:revisionPtr revIDLastSave="0" documentId="13_ncr:1_{01D585D4-8A2E-4B42-8D7F-C534AE0D145E}" xr6:coauthVersionLast="47" xr6:coauthVersionMax="47" xr10:uidLastSave="{00000000-0000-0000-0000-000000000000}"/>
  <bookViews>
    <workbookView xWindow="-120" yWindow="-120" windowWidth="29040" windowHeight="15840" xr2:uid="{74491D4F-59EF-4038-B9B4-9E61CB8863E7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7" i="1" l="1"/>
  <c r="AB27" i="1"/>
  <c r="AA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H27" i="1"/>
  <c r="G27" i="1"/>
  <c r="F27" i="1"/>
  <c r="E27" i="1"/>
  <c r="D27" i="1"/>
  <c r="J27" i="1" s="1"/>
  <c r="C27" i="1"/>
  <c r="I27" i="1" s="1"/>
  <c r="B27" i="1"/>
  <c r="Z26" i="1"/>
  <c r="J26" i="1"/>
  <c r="I26" i="1"/>
  <c r="AD26" i="1" s="1"/>
  <c r="AD25" i="1"/>
  <c r="Z25" i="1"/>
  <c r="J25" i="1"/>
  <c r="I25" i="1"/>
  <c r="AD24" i="1"/>
  <c r="Z24" i="1"/>
  <c r="J24" i="1"/>
  <c r="I24" i="1"/>
  <c r="Z23" i="1"/>
  <c r="J23" i="1"/>
  <c r="I23" i="1"/>
  <c r="AD23" i="1" s="1"/>
  <c r="AD22" i="1"/>
  <c r="Z22" i="1"/>
  <c r="J22" i="1"/>
  <c r="I22" i="1"/>
  <c r="AD21" i="1"/>
  <c r="Z21" i="1"/>
  <c r="J21" i="1"/>
  <c r="I21" i="1"/>
  <c r="Z20" i="1"/>
  <c r="J20" i="1"/>
  <c r="I20" i="1"/>
  <c r="AD20" i="1" s="1"/>
  <c r="AD19" i="1"/>
  <c r="Z19" i="1"/>
  <c r="J19" i="1"/>
  <c r="I19" i="1"/>
  <c r="AD18" i="1"/>
  <c r="Z18" i="1"/>
  <c r="J18" i="1"/>
  <c r="I18" i="1"/>
  <c r="Z17" i="1"/>
  <c r="J17" i="1"/>
  <c r="I17" i="1"/>
  <c r="AD17" i="1" s="1"/>
  <c r="AD16" i="1"/>
  <c r="Z16" i="1"/>
  <c r="J16" i="1"/>
  <c r="I16" i="1"/>
  <c r="AD15" i="1"/>
  <c r="Z15" i="1"/>
  <c r="J15" i="1"/>
  <c r="I15" i="1"/>
  <c r="Z14" i="1"/>
  <c r="J14" i="1"/>
  <c r="I14" i="1"/>
  <c r="AD14" i="1" s="1"/>
  <c r="AD13" i="1"/>
  <c r="Z13" i="1"/>
  <c r="J13" i="1"/>
  <c r="I13" i="1"/>
  <c r="AD12" i="1"/>
  <c r="Z12" i="1"/>
  <c r="J12" i="1"/>
  <c r="I12" i="1"/>
  <c r="Z11" i="1"/>
  <c r="J11" i="1"/>
  <c r="I11" i="1"/>
  <c r="AD11" i="1" s="1"/>
  <c r="AD10" i="1"/>
  <c r="Z10" i="1"/>
  <c r="J10" i="1"/>
  <c r="I10" i="1"/>
  <c r="AD9" i="1"/>
  <c r="Z9" i="1"/>
  <c r="J9" i="1"/>
  <c r="I9" i="1"/>
  <c r="Z8" i="1"/>
  <c r="J8" i="1"/>
  <c r="I8" i="1"/>
  <c r="AD8" i="1" s="1"/>
  <c r="AD7" i="1"/>
  <c r="Z7" i="1"/>
  <c r="Z27" i="1" s="1"/>
  <c r="J7" i="1"/>
  <c r="I7" i="1"/>
  <c r="AD27" i="1" l="1"/>
</calcChain>
</file>

<file path=xl/sharedStrings.xml><?xml version="1.0" encoding="utf-8"?>
<sst xmlns="http://schemas.openxmlformats.org/spreadsheetml/2006/main" count="37" uniqueCount="33">
  <si>
    <t xml:space="preserve"> COMUNE DI PALMI</t>
  </si>
  <si>
    <t xml:space="preserve">VOTI VALIDI AI PRESIDENTI </t>
  </si>
  <si>
    <t>TOTALE VOTI VALIDI AI PRESIDENTI</t>
  </si>
  <si>
    <t xml:space="preserve"> DI CUI VOTI VALIDI AI SOLI PRESIDENTI</t>
  </si>
  <si>
    <t>VOTI VALIDI ALLE LISTE SEGUENDO L'ORDINE DEL MANIFESTO</t>
  </si>
  <si>
    <t>TOTALE VOTI VALIDI ALLE LISTE</t>
  </si>
  <si>
    <t>SCHEDE</t>
  </si>
  <si>
    <t>TOTALE GENERALE</t>
  </si>
  <si>
    <t>OCCHIUTO</t>
  </si>
  <si>
    <t>TRIDICO</t>
  </si>
  <si>
    <t>TOSCANO</t>
  </si>
  <si>
    <t>BIANCHE</t>
  </si>
  <si>
    <t>NULLE</t>
  </si>
  <si>
    <t>CONTESTATE E NON ASSEGNATE</t>
  </si>
  <si>
    <t>Sezione</t>
  </si>
  <si>
    <t>VOTANTI</t>
  </si>
  <si>
    <t>Voti validi</t>
  </si>
  <si>
    <t>di cui voti validi solo presidente</t>
  </si>
  <si>
    <t>LEGA PER SALVINI CALABRIA</t>
  </si>
  <si>
    <t>FORZA ITALIA</t>
  </si>
  <si>
    <t xml:space="preserve">SUD CHIAMA NORD </t>
  </si>
  <si>
    <t>OCCHIUTO PRESIDENTE</t>
  </si>
  <si>
    <t>FRATELLI D'ITALIA - GIORGIA MELONI</t>
  </si>
  <si>
    <t>NOI MODERATI</t>
  </si>
  <si>
    <t>DEMOCRAZIA CRISTIANA UNIONE DI CENTRO</t>
  </si>
  <si>
    <t>FORZA AZZURRI</t>
  </si>
  <si>
    <t>ALLEANZA VERDI E SINISTRA</t>
  </si>
  <si>
    <t>CASA RIFORMISTA - PER LA CALABRIA - ITALIA VIVA</t>
  </si>
  <si>
    <t>DEMOCRATICI PROGRESSISTI</t>
  </si>
  <si>
    <t>MOVIMENTO 5 STELLE 2050</t>
  </si>
  <si>
    <t>TRIDICO PRESIDENTE</t>
  </si>
  <si>
    <t>PARTITO DEMOCRATICO</t>
  </si>
  <si>
    <t>DEMOCRAZIA SOVRANA POPOLARE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</si>
</sst>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left" vertical="center"/>
    </xf>
    <xf numFmtId="3" fontId="3" fillId="0" borderId="0" xfId="1" applyNumberFormat="1" applyFont="1" applyAlignment="1" applyProtection="1">
      <alignment horizontal="center" vertical="center"/>
      <protection locked="0"/>
    </xf>
    <xf numFmtId="3" fontId="3" fillId="0" borderId="0" xfId="1" applyNumberFormat="1" applyFont="1" applyAlignment="1">
      <alignment horizontal="center" vertical="center"/>
    </xf>
    <xf numFmtId="3" fontId="3" fillId="0" borderId="1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 applyProtection="1">
      <alignment horizontal="center" vertical="center"/>
      <protection locked="0"/>
    </xf>
    <xf numFmtId="3" fontId="3" fillId="0" borderId="1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3" fontId="6" fillId="0" borderId="8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horizontal="center" vertical="center"/>
    </xf>
    <xf numFmtId="3" fontId="5" fillId="0" borderId="13" xfId="1" applyNumberFormat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center" vertical="center" wrapText="1"/>
    </xf>
    <xf numFmtId="3" fontId="2" fillId="0" borderId="17" xfId="1" applyNumberFormat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3" fontId="6" fillId="0" borderId="19" xfId="1" applyNumberFormat="1" applyFont="1" applyBorder="1" applyAlignment="1">
      <alignment horizontal="center" vertical="center"/>
    </xf>
    <xf numFmtId="3" fontId="6" fillId="0" borderId="20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7" fillId="0" borderId="21" xfId="1" applyFont="1" applyBorder="1" applyAlignment="1">
      <alignment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 shrinkToFit="1"/>
    </xf>
    <xf numFmtId="0" fontId="4" fillId="3" borderId="23" xfId="1" applyFont="1" applyFill="1" applyBorder="1" applyAlignment="1">
      <alignment horizontal="center" vertical="center" shrinkToFit="1"/>
    </xf>
    <xf numFmtId="0" fontId="4" fillId="4" borderId="24" xfId="1" applyFont="1" applyFill="1" applyBorder="1" applyAlignment="1">
      <alignment horizontal="center" vertical="center" shrinkToFit="1"/>
    </xf>
    <xf numFmtId="0" fontId="4" fillId="4" borderId="23" xfId="1" applyFont="1" applyFill="1" applyBorder="1" applyAlignment="1">
      <alignment horizontal="center" vertical="center" shrinkToFit="1"/>
    </xf>
    <xf numFmtId="3" fontId="6" fillId="2" borderId="25" xfId="1" applyNumberFormat="1" applyFont="1" applyFill="1" applyBorder="1" applyAlignment="1">
      <alignment horizontal="center" vertical="center"/>
    </xf>
    <xf numFmtId="3" fontId="6" fillId="3" borderId="26" xfId="1" applyNumberFormat="1" applyFont="1" applyFill="1" applyBorder="1" applyAlignment="1">
      <alignment horizontal="center" vertical="center"/>
    </xf>
    <xf numFmtId="3" fontId="6" fillId="4" borderId="26" xfId="1" applyNumberFormat="1" applyFont="1" applyFill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center"/>
    </xf>
    <xf numFmtId="3" fontId="6" fillId="0" borderId="27" xfId="1" applyNumberFormat="1" applyFont="1" applyBorder="1" applyAlignment="1">
      <alignment horizontal="center" vertical="center"/>
    </xf>
    <xf numFmtId="3" fontId="6" fillId="0" borderId="28" xfId="1" applyNumberFormat="1" applyFont="1" applyBorder="1" applyAlignment="1">
      <alignment horizontal="center" vertical="center" wrapText="1"/>
    </xf>
    <xf numFmtId="3" fontId="6" fillId="0" borderId="29" xfId="1" applyNumberFormat="1" applyFont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center"/>
    </xf>
    <xf numFmtId="3" fontId="8" fillId="0" borderId="30" xfId="1" applyNumberFormat="1" applyFont="1" applyBorder="1" applyAlignment="1">
      <alignment horizontal="center" vertical="center" wrapText="1"/>
    </xf>
    <xf numFmtId="3" fontId="8" fillId="0" borderId="31" xfId="1" applyNumberFormat="1" applyFont="1" applyBorder="1" applyAlignment="1">
      <alignment horizontal="center" vertical="center" wrapText="1"/>
    </xf>
    <xf numFmtId="3" fontId="8" fillId="0" borderId="32" xfId="1" applyNumberFormat="1" applyFont="1" applyBorder="1" applyAlignment="1">
      <alignment horizontal="center" vertical="center" wrapText="1"/>
    </xf>
    <xf numFmtId="3" fontId="2" fillId="0" borderId="33" xfId="1" applyNumberFormat="1" applyFont="1" applyBorder="1" applyAlignment="1">
      <alignment horizontal="center" vertical="center" wrapText="1"/>
    </xf>
    <xf numFmtId="3" fontId="2" fillId="0" borderId="34" xfId="1" applyNumberFormat="1" applyFont="1" applyBorder="1" applyAlignment="1">
      <alignment horizontal="center" vertical="center" wrapText="1"/>
    </xf>
    <xf numFmtId="3" fontId="6" fillId="0" borderId="22" xfId="1" applyNumberFormat="1" applyFont="1" applyBorder="1" applyAlignment="1">
      <alignment horizontal="center" vertical="center" wrapText="1"/>
    </xf>
    <xf numFmtId="3" fontId="6" fillId="0" borderId="35" xfId="1" applyNumberFormat="1" applyFont="1" applyBorder="1" applyAlignment="1">
      <alignment horizontal="center" vertical="center" wrapText="1"/>
    </xf>
    <xf numFmtId="3" fontId="6" fillId="0" borderId="36" xfId="1" applyNumberFormat="1" applyFont="1" applyBorder="1" applyAlignment="1">
      <alignment horizontal="center" vertical="center" wrapText="1"/>
    </xf>
    <xf numFmtId="3" fontId="6" fillId="0" borderId="28" xfId="1" applyNumberFormat="1" applyFont="1" applyBorder="1" applyAlignment="1">
      <alignment horizontal="center" vertical="center" wrapText="1"/>
    </xf>
    <xf numFmtId="3" fontId="6" fillId="0" borderId="37" xfId="1" applyNumberFormat="1" applyFont="1" applyBorder="1" applyAlignment="1">
      <alignment horizontal="center" vertical="center" wrapText="1"/>
    </xf>
    <xf numFmtId="3" fontId="6" fillId="0" borderId="27" xfId="1" applyNumberFormat="1" applyFont="1" applyBorder="1" applyAlignment="1">
      <alignment horizontal="center" vertical="center" wrapText="1"/>
    </xf>
    <xf numFmtId="3" fontId="2" fillId="0" borderId="38" xfId="1" applyNumberFormat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34" xfId="1" applyBorder="1" applyAlignment="1">
      <alignment horizontal="center" vertical="center" wrapText="1"/>
    </xf>
    <xf numFmtId="3" fontId="9" fillId="0" borderId="12" xfId="1" applyNumberFormat="1" applyFont="1" applyBorder="1" applyAlignment="1">
      <alignment horizontal="center" vertical="center"/>
    </xf>
    <xf numFmtId="1" fontId="1" fillId="0" borderId="40" xfId="0" applyNumberFormat="1" applyFont="1" applyBorder="1" applyProtection="1">
      <protection locked="0"/>
    </xf>
    <xf numFmtId="3" fontId="1" fillId="0" borderId="41" xfId="2" applyNumberFormat="1" applyFont="1" applyBorder="1" applyAlignment="1" applyProtection="1">
      <alignment vertical="center"/>
      <protection locked="0"/>
    </xf>
    <xf numFmtId="3" fontId="1" fillId="0" borderId="42" xfId="2" applyNumberFormat="1" applyFont="1" applyBorder="1" applyAlignment="1" applyProtection="1">
      <alignment vertical="center"/>
      <protection locked="0"/>
    </xf>
    <xf numFmtId="3" fontId="1" fillId="0" borderId="18" xfId="2" applyNumberFormat="1" applyFont="1" applyBorder="1" applyAlignment="1" applyProtection="1">
      <alignment vertical="center"/>
      <protection hidden="1"/>
    </xf>
    <xf numFmtId="3" fontId="1" fillId="0" borderId="43" xfId="2" applyNumberFormat="1" applyFont="1" applyBorder="1" applyAlignment="1" applyProtection="1">
      <alignment vertical="center"/>
      <protection hidden="1"/>
    </xf>
    <xf numFmtId="3" fontId="1" fillId="0" borderId="12" xfId="2" applyNumberFormat="1" applyFont="1" applyBorder="1" applyAlignment="1" applyProtection="1">
      <alignment vertical="center"/>
      <protection locked="0"/>
    </xf>
    <xf numFmtId="3" fontId="1" fillId="0" borderId="25" xfId="2" applyNumberFormat="1" applyFont="1" applyBorder="1" applyAlignment="1" applyProtection="1">
      <alignment vertical="center"/>
      <protection locked="0"/>
    </xf>
    <xf numFmtId="3" fontId="1" fillId="0" borderId="26" xfId="2" applyNumberFormat="1" applyFont="1" applyBorder="1" applyAlignment="1" applyProtection="1">
      <alignment vertical="center"/>
      <protection locked="0"/>
    </xf>
    <xf numFmtId="3" fontId="1" fillId="0" borderId="44" xfId="2" applyNumberFormat="1" applyFont="1" applyBorder="1" applyAlignment="1" applyProtection="1">
      <alignment vertical="center"/>
      <protection locked="0"/>
    </xf>
    <xf numFmtId="3" fontId="1" fillId="0" borderId="45" xfId="2" applyNumberFormat="1" applyFont="1" applyBorder="1" applyAlignment="1" applyProtection="1">
      <alignment vertical="center"/>
      <protection locked="0"/>
    </xf>
    <xf numFmtId="3" fontId="1" fillId="0" borderId="19" xfId="2" applyNumberFormat="1" applyFont="1" applyBorder="1" applyAlignment="1" applyProtection="1">
      <alignment vertical="center"/>
      <protection locked="0"/>
    </xf>
    <xf numFmtId="3" fontId="1" fillId="0" borderId="20" xfId="2" applyNumberFormat="1" applyFont="1" applyBorder="1" applyAlignment="1" applyProtection="1">
      <alignment vertical="center"/>
      <protection locked="0"/>
    </xf>
    <xf numFmtId="3" fontId="1" fillId="0" borderId="46" xfId="2" applyNumberFormat="1" applyFont="1" applyBorder="1" applyAlignment="1" applyProtection="1">
      <alignment vertical="center"/>
      <protection hidden="1"/>
    </xf>
    <xf numFmtId="3" fontId="1" fillId="0" borderId="47" xfId="2" applyNumberFormat="1" applyFont="1" applyBorder="1" applyAlignment="1" applyProtection="1">
      <alignment vertical="center"/>
      <protection locked="0"/>
    </xf>
    <xf numFmtId="3" fontId="1" fillId="0" borderId="9" xfId="2" applyNumberFormat="1" applyFont="1" applyBorder="1" applyAlignment="1" applyProtection="1">
      <alignment vertical="center"/>
      <protection locked="0"/>
    </xf>
    <xf numFmtId="3" fontId="1" fillId="0" borderId="48" xfId="2" applyNumberFormat="1" applyFont="1" applyBorder="1" applyAlignment="1" applyProtection="1">
      <alignment vertical="center"/>
      <protection locked="0"/>
    </xf>
    <xf numFmtId="3" fontId="1" fillId="0" borderId="46" xfId="1" applyNumberFormat="1" applyBorder="1" applyAlignment="1" applyProtection="1">
      <alignment vertical="center"/>
      <protection hidden="1"/>
    </xf>
    <xf numFmtId="3" fontId="9" fillId="0" borderId="49" xfId="1" applyNumberFormat="1" applyFont="1" applyBorder="1" applyAlignment="1">
      <alignment horizontal="center" vertical="center"/>
    </xf>
    <xf numFmtId="1" fontId="1" fillId="0" borderId="46" xfId="0" applyNumberFormat="1" applyFont="1" applyBorder="1" applyProtection="1">
      <protection locked="0"/>
    </xf>
    <xf numFmtId="3" fontId="1" fillId="0" borderId="49" xfId="2" applyNumberFormat="1" applyFont="1" applyBorder="1" applyAlignment="1" applyProtection="1">
      <alignment vertical="center"/>
      <protection locked="0"/>
    </xf>
    <xf numFmtId="3" fontId="1" fillId="0" borderId="18" xfId="2" applyNumberFormat="1" applyFont="1" applyBorder="1" applyAlignment="1" applyProtection="1">
      <alignment vertical="center"/>
      <protection locked="0"/>
    </xf>
    <xf numFmtId="3" fontId="1" fillId="0" borderId="50" xfId="2" applyNumberFormat="1" applyFont="1" applyBorder="1" applyAlignment="1" applyProtection="1">
      <alignment vertical="center"/>
      <protection locked="0"/>
    </xf>
    <xf numFmtId="3" fontId="9" fillId="0" borderId="51" xfId="1" applyNumberFormat="1" applyFont="1" applyBorder="1" applyAlignment="1">
      <alignment horizontal="center" vertical="center"/>
    </xf>
    <xf numFmtId="1" fontId="1" fillId="0" borderId="52" xfId="0" applyNumberFormat="1" applyFont="1" applyBorder="1" applyProtection="1">
      <protection locked="0"/>
    </xf>
    <xf numFmtId="3" fontId="1" fillId="0" borderId="53" xfId="2" applyNumberFormat="1" applyFont="1" applyBorder="1" applyAlignment="1" applyProtection="1">
      <alignment vertical="center"/>
      <protection locked="0"/>
    </xf>
    <xf numFmtId="3" fontId="1" fillId="0" borderId="54" xfId="2" applyNumberFormat="1" applyFont="1" applyBorder="1" applyAlignment="1" applyProtection="1">
      <alignment vertical="center"/>
      <protection locked="0"/>
    </xf>
    <xf numFmtId="3" fontId="1" fillId="0" borderId="55" xfId="2" applyNumberFormat="1" applyFont="1" applyBorder="1" applyAlignment="1" applyProtection="1">
      <alignment vertical="center"/>
      <protection locked="0"/>
    </xf>
    <xf numFmtId="3" fontId="1" fillId="0" borderId="56" xfId="2" applyNumberFormat="1" applyFont="1" applyBorder="1" applyAlignment="1" applyProtection="1">
      <alignment vertical="center"/>
      <protection locked="0"/>
    </xf>
    <xf numFmtId="3" fontId="1" fillId="0" borderId="57" xfId="2" applyNumberFormat="1" applyFont="1" applyBorder="1" applyAlignment="1" applyProtection="1">
      <alignment vertical="center"/>
      <protection locked="0"/>
    </xf>
    <xf numFmtId="3" fontId="1" fillId="0" borderId="58" xfId="2" applyNumberFormat="1" applyFont="1" applyBorder="1" applyAlignment="1" applyProtection="1">
      <alignment vertical="center"/>
      <protection locked="0"/>
    </xf>
    <xf numFmtId="3" fontId="1" fillId="0" borderId="52" xfId="1" applyNumberFormat="1" applyBorder="1" applyAlignment="1" applyProtection="1">
      <alignment vertical="center"/>
      <protection hidden="1"/>
    </xf>
    <xf numFmtId="3" fontId="1" fillId="0" borderId="0" xfId="1" applyNumberFormat="1" applyAlignment="1">
      <alignment horizontal="center" vertical="center"/>
    </xf>
    <xf numFmtId="3" fontId="1" fillId="0" borderId="0" xfId="1" applyNumberFormat="1" applyAlignment="1" applyProtection="1">
      <alignment vertical="center"/>
      <protection hidden="1"/>
    </xf>
    <xf numFmtId="3" fontId="1" fillId="0" borderId="59" xfId="1" applyNumberFormat="1" applyBorder="1" applyAlignment="1" applyProtection="1">
      <alignment vertical="center"/>
      <protection hidden="1"/>
    </xf>
    <xf numFmtId="3" fontId="1" fillId="0" borderId="60" xfId="1" applyNumberFormat="1" applyBorder="1" applyAlignment="1" applyProtection="1">
      <alignment vertical="center"/>
      <protection hidden="1"/>
    </xf>
    <xf numFmtId="3" fontId="1" fillId="0" borderId="61" xfId="1" applyNumberFormat="1" applyBorder="1" applyAlignment="1" applyProtection="1">
      <alignment vertical="center"/>
      <protection hidden="1"/>
    </xf>
    <xf numFmtId="3" fontId="1" fillId="0" borderId="62" xfId="1" applyNumberFormat="1" applyBorder="1" applyAlignment="1" applyProtection="1">
      <alignment vertical="center"/>
      <protection hidden="1"/>
    </xf>
    <xf numFmtId="3" fontId="1" fillId="0" borderId="2" xfId="1" applyNumberFormat="1" applyBorder="1" applyAlignment="1" applyProtection="1">
      <alignment vertical="center"/>
      <protection hidden="1"/>
    </xf>
    <xf numFmtId="3" fontId="1" fillId="0" borderId="5" xfId="1" applyNumberFormat="1" applyBorder="1" applyAlignment="1" applyProtection="1">
      <alignment vertical="center"/>
      <protection hidden="1"/>
    </xf>
    <xf numFmtId="3" fontId="1" fillId="0" borderId="63" xfId="1" applyNumberFormat="1" applyBorder="1" applyAlignment="1" applyProtection="1">
      <alignment vertical="center"/>
      <protection hidden="1"/>
    </xf>
    <xf numFmtId="3" fontId="1" fillId="0" borderId="27" xfId="1" applyNumberFormat="1" applyBorder="1" applyAlignment="1" applyProtection="1">
      <alignment vertical="center"/>
      <protection hidden="1"/>
    </xf>
  </cellXfs>
  <cellStyles count="3">
    <cellStyle name="Migliaia 2" xfId="2" xr:uid="{F23A2D90-936E-446E-B440-E5BAD35C4AD6}"/>
    <cellStyle name="Normale" xfId="0" builtinId="0"/>
    <cellStyle name="Normale 2" xfId="1" xr:uid="{E6643564-A0C4-4908-8136-E5DA0AEFB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CCC4-558A-4DF8-9D55-690F234959DE}">
  <dimension ref="A1:AD27"/>
  <sheetViews>
    <sheetView tabSelected="1" topLeftCell="B1" workbookViewId="0">
      <selection activeCell="Q31" sqref="Q31"/>
    </sheetView>
  </sheetViews>
  <sheetFormatPr defaultRowHeight="15" x14ac:dyDescent="0.25"/>
  <sheetData>
    <row r="1" spans="1:30" x14ac:dyDescent="0.25">
      <c r="A1" s="1"/>
      <c r="B1" s="2"/>
      <c r="C1" s="3" t="s">
        <v>0</v>
      </c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5.75" thickBot="1" x14ac:dyDescent="0.3">
      <c r="A2" s="1"/>
      <c r="B2" s="5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8" x14ac:dyDescent="0.25">
      <c r="A3" s="1"/>
      <c r="B3" s="8"/>
      <c r="C3" s="9" t="s">
        <v>1</v>
      </c>
      <c r="D3" s="10"/>
      <c r="E3" s="10"/>
      <c r="F3" s="10"/>
      <c r="G3" s="10"/>
      <c r="H3" s="11"/>
      <c r="I3" s="12" t="s">
        <v>2</v>
      </c>
      <c r="J3" s="13" t="s">
        <v>3</v>
      </c>
      <c r="K3" s="9" t="s">
        <v>4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14" t="s">
        <v>5</v>
      </c>
      <c r="AA3" s="15" t="s">
        <v>6</v>
      </c>
      <c r="AB3" s="16"/>
      <c r="AC3" s="17"/>
      <c r="AD3" s="14" t="s">
        <v>7</v>
      </c>
    </row>
    <row r="4" spans="1:30" ht="18" x14ac:dyDescent="0.25">
      <c r="A4" s="1"/>
      <c r="B4" s="18"/>
      <c r="C4" s="19"/>
      <c r="D4" s="20"/>
      <c r="E4" s="20"/>
      <c r="F4" s="20"/>
      <c r="G4" s="20"/>
      <c r="H4" s="21"/>
      <c r="I4" s="22"/>
      <c r="J4" s="23"/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  <c r="Z4" s="24"/>
      <c r="AA4" s="25"/>
      <c r="AB4" s="26"/>
      <c r="AC4" s="27"/>
      <c r="AD4" s="24"/>
    </row>
    <row r="5" spans="1:30" ht="18.75" thickBot="1" x14ac:dyDescent="0.3">
      <c r="A5" s="28"/>
      <c r="B5" s="29"/>
      <c r="C5" s="30" t="s">
        <v>8</v>
      </c>
      <c r="D5" s="31"/>
      <c r="E5" s="32" t="s">
        <v>9</v>
      </c>
      <c r="F5" s="33"/>
      <c r="G5" s="34" t="s">
        <v>10</v>
      </c>
      <c r="H5" s="35"/>
      <c r="I5" s="22"/>
      <c r="J5" s="23"/>
      <c r="K5" s="36">
        <v>1</v>
      </c>
      <c r="L5" s="36">
        <v>2</v>
      </c>
      <c r="M5" s="36">
        <v>3</v>
      </c>
      <c r="N5" s="36">
        <v>4</v>
      </c>
      <c r="O5" s="36">
        <v>5</v>
      </c>
      <c r="P5" s="36">
        <v>6</v>
      </c>
      <c r="Q5" s="36">
        <v>7</v>
      </c>
      <c r="R5" s="36">
        <v>8</v>
      </c>
      <c r="S5" s="37">
        <v>9</v>
      </c>
      <c r="T5" s="37">
        <v>10</v>
      </c>
      <c r="U5" s="37">
        <v>11</v>
      </c>
      <c r="V5" s="37">
        <v>12</v>
      </c>
      <c r="W5" s="37">
        <v>13</v>
      </c>
      <c r="X5" s="37">
        <v>14</v>
      </c>
      <c r="Y5" s="38">
        <v>15</v>
      </c>
      <c r="Z5" s="24"/>
      <c r="AA5" s="39" t="s">
        <v>11</v>
      </c>
      <c r="AB5" s="40" t="s">
        <v>12</v>
      </c>
      <c r="AC5" s="41" t="s">
        <v>13</v>
      </c>
      <c r="AD5" s="24"/>
    </row>
    <row r="6" spans="1:30" ht="79.5" thickBot="1" x14ac:dyDescent="0.3">
      <c r="A6" s="42" t="s">
        <v>14</v>
      </c>
      <c r="B6" s="43" t="s">
        <v>15</v>
      </c>
      <c r="C6" s="44" t="s">
        <v>16</v>
      </c>
      <c r="D6" s="45" t="s">
        <v>17</v>
      </c>
      <c r="E6" s="46" t="s">
        <v>16</v>
      </c>
      <c r="F6" s="45" t="s">
        <v>17</v>
      </c>
      <c r="G6" s="46" t="s">
        <v>16</v>
      </c>
      <c r="H6" s="45" t="s">
        <v>17</v>
      </c>
      <c r="I6" s="47"/>
      <c r="J6" s="48"/>
      <c r="K6" s="49" t="s">
        <v>18</v>
      </c>
      <c r="L6" s="50" t="s">
        <v>19</v>
      </c>
      <c r="M6" s="50" t="s">
        <v>20</v>
      </c>
      <c r="N6" s="51" t="s">
        <v>21</v>
      </c>
      <c r="O6" s="51" t="s">
        <v>22</v>
      </c>
      <c r="P6" s="51" t="s">
        <v>23</v>
      </c>
      <c r="Q6" s="51" t="s">
        <v>24</v>
      </c>
      <c r="R6" s="52" t="s">
        <v>25</v>
      </c>
      <c r="S6" s="53" t="s">
        <v>26</v>
      </c>
      <c r="T6" s="54" t="s">
        <v>27</v>
      </c>
      <c r="U6" s="54" t="s">
        <v>28</v>
      </c>
      <c r="V6" s="54" t="s">
        <v>29</v>
      </c>
      <c r="W6" s="54" t="s">
        <v>30</v>
      </c>
      <c r="X6" s="52" t="s">
        <v>31</v>
      </c>
      <c r="Y6" s="53" t="s">
        <v>32</v>
      </c>
      <c r="Z6" s="55"/>
      <c r="AA6" s="56"/>
      <c r="AB6" s="57"/>
      <c r="AC6" s="58"/>
      <c r="AD6" s="55"/>
    </row>
    <row r="7" spans="1:30" x14ac:dyDescent="0.25">
      <c r="A7" s="59">
        <v>1</v>
      </c>
      <c r="B7" s="60">
        <v>294</v>
      </c>
      <c r="C7" s="61">
        <v>162</v>
      </c>
      <c r="D7" s="62">
        <v>9</v>
      </c>
      <c r="E7" s="61">
        <v>127</v>
      </c>
      <c r="F7" s="62">
        <v>4</v>
      </c>
      <c r="G7" s="61">
        <v>2</v>
      </c>
      <c r="H7" s="62">
        <v>0</v>
      </c>
      <c r="I7" s="63">
        <f>C7+E7+G7</f>
        <v>291</v>
      </c>
      <c r="J7" s="64">
        <f>D7+F7+H7</f>
        <v>13</v>
      </c>
      <c r="K7" s="65">
        <v>99</v>
      </c>
      <c r="L7" s="66">
        <v>20</v>
      </c>
      <c r="M7" s="67">
        <v>0</v>
      </c>
      <c r="N7" s="67">
        <v>14</v>
      </c>
      <c r="O7" s="67">
        <v>16</v>
      </c>
      <c r="P7" s="67">
        <v>4</v>
      </c>
      <c r="Q7" s="67">
        <v>0</v>
      </c>
      <c r="R7" s="68">
        <v>0</v>
      </c>
      <c r="S7" s="69">
        <v>4</v>
      </c>
      <c r="T7" s="70">
        <v>2</v>
      </c>
      <c r="U7" s="70">
        <v>0</v>
      </c>
      <c r="V7" s="70">
        <v>4</v>
      </c>
      <c r="W7" s="70">
        <v>4</v>
      </c>
      <c r="X7" s="71">
        <v>109</v>
      </c>
      <c r="Y7" s="69">
        <v>2</v>
      </c>
      <c r="Z7" s="72">
        <f>SUM(K7:Y7)</f>
        <v>278</v>
      </c>
      <c r="AA7" s="73">
        <v>0</v>
      </c>
      <c r="AB7" s="74">
        <v>3</v>
      </c>
      <c r="AC7" s="75">
        <v>0</v>
      </c>
      <c r="AD7" s="76">
        <f>I7+AA7+AB7+AC7</f>
        <v>294</v>
      </c>
    </row>
    <row r="8" spans="1:30" x14ac:dyDescent="0.25">
      <c r="A8" s="77">
        <v>2</v>
      </c>
      <c r="B8" s="78">
        <v>445</v>
      </c>
      <c r="C8" s="61">
        <v>200</v>
      </c>
      <c r="D8" s="62">
        <v>6</v>
      </c>
      <c r="E8" s="61">
        <v>226</v>
      </c>
      <c r="F8" s="62">
        <v>13</v>
      </c>
      <c r="G8" s="61">
        <v>8</v>
      </c>
      <c r="H8" s="62">
        <v>2</v>
      </c>
      <c r="I8" s="63">
        <f t="shared" ref="I8:J27" si="0">C8+E8+G8</f>
        <v>434</v>
      </c>
      <c r="J8" s="64">
        <f t="shared" si="0"/>
        <v>21</v>
      </c>
      <c r="K8" s="79">
        <v>112</v>
      </c>
      <c r="L8" s="80">
        <v>28</v>
      </c>
      <c r="M8" s="70">
        <v>0</v>
      </c>
      <c r="N8" s="70">
        <v>27</v>
      </c>
      <c r="O8" s="70">
        <v>22</v>
      </c>
      <c r="P8" s="70">
        <v>4</v>
      </c>
      <c r="Q8" s="70">
        <v>0</v>
      </c>
      <c r="R8" s="71">
        <v>1</v>
      </c>
      <c r="S8" s="69">
        <v>8</v>
      </c>
      <c r="T8" s="70">
        <v>2</v>
      </c>
      <c r="U8" s="70">
        <v>4</v>
      </c>
      <c r="V8" s="70">
        <v>5</v>
      </c>
      <c r="W8" s="70">
        <v>15</v>
      </c>
      <c r="X8" s="71">
        <v>179</v>
      </c>
      <c r="Y8" s="69">
        <v>6</v>
      </c>
      <c r="Z8" s="72">
        <f t="shared" ref="Z8:Z26" si="1">SUM(K8:Y8)</f>
        <v>413</v>
      </c>
      <c r="AA8" s="69">
        <v>2</v>
      </c>
      <c r="AB8" s="70">
        <v>9</v>
      </c>
      <c r="AC8" s="81">
        <v>0</v>
      </c>
      <c r="AD8" s="76">
        <f>I8+AA8+AB8+AC8</f>
        <v>445</v>
      </c>
    </row>
    <row r="9" spans="1:30" x14ac:dyDescent="0.25">
      <c r="A9" s="77">
        <v>3</v>
      </c>
      <c r="B9" s="78">
        <v>288</v>
      </c>
      <c r="C9" s="61">
        <v>150</v>
      </c>
      <c r="D9" s="62">
        <v>1</v>
      </c>
      <c r="E9" s="61">
        <v>129</v>
      </c>
      <c r="F9" s="62">
        <v>2</v>
      </c>
      <c r="G9" s="61">
        <v>1</v>
      </c>
      <c r="H9" s="62">
        <v>0</v>
      </c>
      <c r="I9" s="63">
        <f t="shared" si="0"/>
        <v>280</v>
      </c>
      <c r="J9" s="64">
        <f t="shared" si="0"/>
        <v>3</v>
      </c>
      <c r="K9" s="79">
        <v>87</v>
      </c>
      <c r="L9" s="80">
        <v>18</v>
      </c>
      <c r="M9" s="70">
        <v>1</v>
      </c>
      <c r="N9" s="70">
        <v>15</v>
      </c>
      <c r="O9" s="70">
        <v>17</v>
      </c>
      <c r="P9" s="70">
        <v>8</v>
      </c>
      <c r="Q9" s="70">
        <v>3</v>
      </c>
      <c r="R9" s="71">
        <v>0</v>
      </c>
      <c r="S9" s="69">
        <v>3</v>
      </c>
      <c r="T9" s="70">
        <v>6</v>
      </c>
      <c r="U9" s="70">
        <v>2</v>
      </c>
      <c r="V9" s="70">
        <v>3</v>
      </c>
      <c r="W9" s="70">
        <v>10</v>
      </c>
      <c r="X9" s="71">
        <v>103</v>
      </c>
      <c r="Y9" s="69">
        <v>1</v>
      </c>
      <c r="Z9" s="72">
        <f t="shared" si="1"/>
        <v>277</v>
      </c>
      <c r="AA9" s="69">
        <v>3</v>
      </c>
      <c r="AB9" s="70">
        <v>5</v>
      </c>
      <c r="AC9" s="81">
        <v>0</v>
      </c>
      <c r="AD9" s="76">
        <f t="shared" ref="AD9:AD26" si="2">I9+AA9+AB9+AC9</f>
        <v>288</v>
      </c>
    </row>
    <row r="10" spans="1:30" x14ac:dyDescent="0.25">
      <c r="A10" s="77">
        <v>4</v>
      </c>
      <c r="B10" s="78">
        <v>355</v>
      </c>
      <c r="C10" s="61">
        <v>180</v>
      </c>
      <c r="D10" s="62">
        <v>8</v>
      </c>
      <c r="E10" s="61">
        <v>166</v>
      </c>
      <c r="F10" s="62">
        <v>3</v>
      </c>
      <c r="G10" s="61">
        <v>2</v>
      </c>
      <c r="H10" s="62">
        <v>1</v>
      </c>
      <c r="I10" s="63">
        <f>C10+E10+G10</f>
        <v>348</v>
      </c>
      <c r="J10" s="64">
        <f t="shared" si="0"/>
        <v>12</v>
      </c>
      <c r="K10" s="79">
        <v>98</v>
      </c>
      <c r="L10" s="80">
        <v>10</v>
      </c>
      <c r="M10" s="70">
        <v>0</v>
      </c>
      <c r="N10" s="70">
        <v>27</v>
      </c>
      <c r="O10" s="70">
        <v>30</v>
      </c>
      <c r="P10" s="70">
        <v>4</v>
      </c>
      <c r="Q10" s="70">
        <v>2</v>
      </c>
      <c r="R10" s="71">
        <v>1</v>
      </c>
      <c r="S10" s="69">
        <v>3</v>
      </c>
      <c r="T10" s="70">
        <v>9</v>
      </c>
      <c r="U10" s="70">
        <v>4</v>
      </c>
      <c r="V10" s="70">
        <v>3</v>
      </c>
      <c r="W10" s="70">
        <v>9</v>
      </c>
      <c r="X10" s="71">
        <v>135</v>
      </c>
      <c r="Y10" s="69">
        <v>1</v>
      </c>
      <c r="Z10" s="72">
        <f t="shared" si="1"/>
        <v>336</v>
      </c>
      <c r="AA10" s="69">
        <v>3</v>
      </c>
      <c r="AB10" s="70">
        <v>4</v>
      </c>
      <c r="AC10" s="81">
        <v>0</v>
      </c>
      <c r="AD10" s="76">
        <f t="shared" si="2"/>
        <v>355</v>
      </c>
    </row>
    <row r="11" spans="1:30" x14ac:dyDescent="0.25">
      <c r="A11" s="77">
        <v>5</v>
      </c>
      <c r="B11" s="78">
        <v>348</v>
      </c>
      <c r="C11" s="61">
        <v>146</v>
      </c>
      <c r="D11" s="62">
        <v>2</v>
      </c>
      <c r="E11" s="61">
        <v>189</v>
      </c>
      <c r="F11" s="62">
        <v>6</v>
      </c>
      <c r="G11" s="61">
        <v>1</v>
      </c>
      <c r="H11" s="62">
        <v>1</v>
      </c>
      <c r="I11" s="63">
        <f t="shared" si="0"/>
        <v>336</v>
      </c>
      <c r="J11" s="64">
        <f t="shared" si="0"/>
        <v>9</v>
      </c>
      <c r="K11" s="79">
        <v>85</v>
      </c>
      <c r="L11" s="80">
        <v>20</v>
      </c>
      <c r="M11" s="70">
        <v>2</v>
      </c>
      <c r="N11" s="70">
        <v>20</v>
      </c>
      <c r="O11" s="70">
        <v>11</v>
      </c>
      <c r="P11" s="70">
        <v>3</v>
      </c>
      <c r="Q11" s="70">
        <v>2</v>
      </c>
      <c r="R11" s="71">
        <v>1</v>
      </c>
      <c r="S11" s="69">
        <v>8</v>
      </c>
      <c r="T11" s="70">
        <v>3</v>
      </c>
      <c r="U11" s="70">
        <v>2</v>
      </c>
      <c r="V11" s="70">
        <v>1</v>
      </c>
      <c r="W11" s="70">
        <v>7</v>
      </c>
      <c r="X11" s="71">
        <v>162</v>
      </c>
      <c r="Y11" s="69">
        <v>0</v>
      </c>
      <c r="Z11" s="72">
        <f t="shared" si="1"/>
        <v>327</v>
      </c>
      <c r="AA11" s="69">
        <v>3</v>
      </c>
      <c r="AB11" s="70">
        <v>9</v>
      </c>
      <c r="AC11" s="81">
        <v>0</v>
      </c>
      <c r="AD11" s="76">
        <f t="shared" si="2"/>
        <v>348</v>
      </c>
    </row>
    <row r="12" spans="1:30" x14ac:dyDescent="0.25">
      <c r="A12" s="77">
        <v>6</v>
      </c>
      <c r="B12" s="78">
        <v>377</v>
      </c>
      <c r="C12" s="61">
        <v>179</v>
      </c>
      <c r="D12" s="62">
        <v>4</v>
      </c>
      <c r="E12" s="61">
        <v>190</v>
      </c>
      <c r="F12" s="62">
        <v>6</v>
      </c>
      <c r="G12" s="61">
        <v>6</v>
      </c>
      <c r="H12" s="62">
        <v>2</v>
      </c>
      <c r="I12" s="63">
        <f t="shared" si="0"/>
        <v>375</v>
      </c>
      <c r="J12" s="64">
        <f t="shared" si="0"/>
        <v>12</v>
      </c>
      <c r="K12" s="79">
        <v>97</v>
      </c>
      <c r="L12" s="80">
        <v>44</v>
      </c>
      <c r="M12" s="70">
        <v>0</v>
      </c>
      <c r="N12" s="70">
        <v>14</v>
      </c>
      <c r="O12" s="70">
        <v>16</v>
      </c>
      <c r="P12" s="70">
        <v>2</v>
      </c>
      <c r="Q12" s="70">
        <v>2</v>
      </c>
      <c r="R12" s="71">
        <v>0</v>
      </c>
      <c r="S12" s="69">
        <v>3</v>
      </c>
      <c r="T12" s="70">
        <v>4</v>
      </c>
      <c r="U12" s="70">
        <v>5</v>
      </c>
      <c r="V12" s="70">
        <v>2</v>
      </c>
      <c r="W12" s="70">
        <v>9</v>
      </c>
      <c r="X12" s="71">
        <v>161</v>
      </c>
      <c r="Y12" s="69">
        <v>4</v>
      </c>
      <c r="Z12" s="72">
        <f t="shared" si="1"/>
        <v>363</v>
      </c>
      <c r="AA12" s="69">
        <v>2</v>
      </c>
      <c r="AB12" s="70">
        <v>0</v>
      </c>
      <c r="AC12" s="81">
        <v>0</v>
      </c>
      <c r="AD12" s="76">
        <f t="shared" si="2"/>
        <v>377</v>
      </c>
    </row>
    <row r="13" spans="1:30" x14ac:dyDescent="0.25">
      <c r="A13" s="77">
        <v>7</v>
      </c>
      <c r="B13" s="78">
        <v>408</v>
      </c>
      <c r="C13" s="61">
        <v>210</v>
      </c>
      <c r="D13" s="62">
        <v>7</v>
      </c>
      <c r="E13" s="61">
        <v>186</v>
      </c>
      <c r="F13" s="62">
        <v>2</v>
      </c>
      <c r="G13" s="61">
        <v>2</v>
      </c>
      <c r="H13" s="62">
        <v>0</v>
      </c>
      <c r="I13" s="63">
        <f t="shared" si="0"/>
        <v>398</v>
      </c>
      <c r="J13" s="64">
        <f t="shared" si="0"/>
        <v>9</v>
      </c>
      <c r="K13" s="79">
        <v>144</v>
      </c>
      <c r="L13" s="80">
        <v>20</v>
      </c>
      <c r="M13" s="70">
        <v>1</v>
      </c>
      <c r="N13" s="70">
        <v>20</v>
      </c>
      <c r="O13" s="70">
        <v>15</v>
      </c>
      <c r="P13" s="70">
        <v>3</v>
      </c>
      <c r="Q13" s="70">
        <v>0</v>
      </c>
      <c r="R13" s="71">
        <v>0</v>
      </c>
      <c r="S13" s="69">
        <v>2</v>
      </c>
      <c r="T13" s="70">
        <v>1</v>
      </c>
      <c r="U13" s="70">
        <v>4</v>
      </c>
      <c r="V13" s="70">
        <v>4</v>
      </c>
      <c r="W13" s="70">
        <v>9</v>
      </c>
      <c r="X13" s="71">
        <v>164</v>
      </c>
      <c r="Y13" s="69">
        <v>2</v>
      </c>
      <c r="Z13" s="72">
        <f t="shared" si="1"/>
        <v>389</v>
      </c>
      <c r="AA13" s="69">
        <v>4</v>
      </c>
      <c r="AB13" s="70">
        <v>6</v>
      </c>
      <c r="AC13" s="81"/>
      <c r="AD13" s="76">
        <f t="shared" si="2"/>
        <v>408</v>
      </c>
    </row>
    <row r="14" spans="1:30" x14ac:dyDescent="0.25">
      <c r="A14" s="77">
        <v>8</v>
      </c>
      <c r="B14" s="78">
        <v>297</v>
      </c>
      <c r="C14" s="61">
        <v>166</v>
      </c>
      <c r="D14" s="62">
        <v>6</v>
      </c>
      <c r="E14" s="61">
        <v>122</v>
      </c>
      <c r="F14" s="62">
        <v>3</v>
      </c>
      <c r="G14" s="61">
        <v>0</v>
      </c>
      <c r="H14" s="62">
        <v>0</v>
      </c>
      <c r="I14" s="63">
        <f t="shared" si="0"/>
        <v>288</v>
      </c>
      <c r="J14" s="64">
        <f t="shared" si="0"/>
        <v>9</v>
      </c>
      <c r="K14" s="79">
        <v>100</v>
      </c>
      <c r="L14" s="80">
        <v>25</v>
      </c>
      <c r="M14" s="70">
        <v>0</v>
      </c>
      <c r="N14" s="70">
        <v>18</v>
      </c>
      <c r="O14" s="70">
        <v>11</v>
      </c>
      <c r="P14" s="70">
        <v>6</v>
      </c>
      <c r="Q14" s="70">
        <v>0</v>
      </c>
      <c r="R14" s="71">
        <v>0</v>
      </c>
      <c r="S14" s="69">
        <v>1</v>
      </c>
      <c r="T14" s="70">
        <v>1</v>
      </c>
      <c r="U14" s="70">
        <v>1</v>
      </c>
      <c r="V14" s="70">
        <v>4</v>
      </c>
      <c r="W14" s="70">
        <v>4</v>
      </c>
      <c r="X14" s="71">
        <v>108</v>
      </c>
      <c r="Y14" s="69">
        <v>0</v>
      </c>
      <c r="Z14" s="72">
        <f t="shared" si="1"/>
        <v>279</v>
      </c>
      <c r="AA14" s="69">
        <v>3</v>
      </c>
      <c r="AB14" s="70">
        <v>6</v>
      </c>
      <c r="AC14" s="81">
        <v>0</v>
      </c>
      <c r="AD14" s="76">
        <f t="shared" si="2"/>
        <v>297</v>
      </c>
    </row>
    <row r="15" spans="1:30" x14ac:dyDescent="0.25">
      <c r="A15" s="77">
        <v>9</v>
      </c>
      <c r="B15" s="78">
        <v>384</v>
      </c>
      <c r="C15" s="61">
        <v>202</v>
      </c>
      <c r="D15" s="62">
        <v>2</v>
      </c>
      <c r="E15" s="61">
        <v>170</v>
      </c>
      <c r="F15" s="62">
        <v>0</v>
      </c>
      <c r="G15" s="61">
        <v>4</v>
      </c>
      <c r="H15" s="62">
        <v>0</v>
      </c>
      <c r="I15" s="63">
        <f t="shared" si="0"/>
        <v>376</v>
      </c>
      <c r="J15" s="64">
        <f t="shared" si="0"/>
        <v>2</v>
      </c>
      <c r="K15" s="79">
        <v>127</v>
      </c>
      <c r="L15" s="80">
        <v>28</v>
      </c>
      <c r="M15" s="70">
        <v>0</v>
      </c>
      <c r="N15" s="70">
        <v>20</v>
      </c>
      <c r="O15" s="70">
        <v>23</v>
      </c>
      <c r="P15" s="70">
        <v>2</v>
      </c>
      <c r="Q15" s="70">
        <v>0</v>
      </c>
      <c r="R15" s="71">
        <v>0</v>
      </c>
      <c r="S15" s="69">
        <v>6</v>
      </c>
      <c r="T15" s="70">
        <v>3</v>
      </c>
      <c r="U15" s="70">
        <v>0</v>
      </c>
      <c r="V15" s="70">
        <v>6</v>
      </c>
      <c r="W15" s="70">
        <v>6</v>
      </c>
      <c r="X15" s="71">
        <v>149</v>
      </c>
      <c r="Y15" s="69">
        <v>4</v>
      </c>
      <c r="Z15" s="72">
        <f t="shared" si="1"/>
        <v>374</v>
      </c>
      <c r="AA15" s="69">
        <v>2</v>
      </c>
      <c r="AB15" s="70">
        <v>6</v>
      </c>
      <c r="AC15" s="81">
        <v>0</v>
      </c>
      <c r="AD15" s="76">
        <f t="shared" si="2"/>
        <v>384</v>
      </c>
    </row>
    <row r="16" spans="1:30" x14ac:dyDescent="0.25">
      <c r="A16" s="77">
        <v>10</v>
      </c>
      <c r="B16" s="78">
        <v>553</v>
      </c>
      <c r="C16" s="61">
        <v>357</v>
      </c>
      <c r="D16" s="62">
        <v>5</v>
      </c>
      <c r="E16" s="61">
        <v>182</v>
      </c>
      <c r="F16" s="62">
        <v>7</v>
      </c>
      <c r="G16" s="61">
        <v>6</v>
      </c>
      <c r="H16" s="62">
        <v>2</v>
      </c>
      <c r="I16" s="63">
        <f t="shared" si="0"/>
        <v>545</v>
      </c>
      <c r="J16" s="64">
        <f t="shared" si="0"/>
        <v>14</v>
      </c>
      <c r="K16" s="79">
        <v>272</v>
      </c>
      <c r="L16" s="80">
        <v>37</v>
      </c>
      <c r="M16" s="70">
        <v>0</v>
      </c>
      <c r="N16" s="70">
        <v>25</v>
      </c>
      <c r="O16" s="70">
        <v>13</v>
      </c>
      <c r="P16" s="70">
        <v>1</v>
      </c>
      <c r="Q16" s="70">
        <v>3</v>
      </c>
      <c r="R16" s="71">
        <v>1</v>
      </c>
      <c r="S16" s="69">
        <v>2</v>
      </c>
      <c r="T16" s="70">
        <v>3</v>
      </c>
      <c r="U16" s="70">
        <v>6</v>
      </c>
      <c r="V16" s="70">
        <v>2</v>
      </c>
      <c r="W16" s="70">
        <v>16</v>
      </c>
      <c r="X16" s="71">
        <v>146</v>
      </c>
      <c r="Y16" s="69">
        <v>4</v>
      </c>
      <c r="Z16" s="72">
        <f t="shared" si="1"/>
        <v>531</v>
      </c>
      <c r="AA16" s="69">
        <v>1</v>
      </c>
      <c r="AB16" s="70">
        <v>7</v>
      </c>
      <c r="AC16" s="81"/>
      <c r="AD16" s="76">
        <f t="shared" si="2"/>
        <v>553</v>
      </c>
    </row>
    <row r="17" spans="1:30" x14ac:dyDescent="0.25">
      <c r="A17" s="77">
        <v>11</v>
      </c>
      <c r="B17" s="78">
        <v>700</v>
      </c>
      <c r="C17" s="61">
        <v>307</v>
      </c>
      <c r="D17" s="62">
        <v>13</v>
      </c>
      <c r="E17" s="61">
        <v>374</v>
      </c>
      <c r="F17" s="62">
        <v>3</v>
      </c>
      <c r="G17" s="61">
        <v>7</v>
      </c>
      <c r="H17" s="62">
        <v>3</v>
      </c>
      <c r="I17" s="63">
        <f t="shared" si="0"/>
        <v>688</v>
      </c>
      <c r="J17" s="64">
        <f t="shared" si="0"/>
        <v>19</v>
      </c>
      <c r="K17" s="79">
        <v>203</v>
      </c>
      <c r="L17" s="80">
        <v>28</v>
      </c>
      <c r="M17" s="70">
        <v>0</v>
      </c>
      <c r="N17" s="70">
        <v>34</v>
      </c>
      <c r="O17" s="70">
        <v>23</v>
      </c>
      <c r="P17" s="70">
        <v>3</v>
      </c>
      <c r="Q17" s="70">
        <v>3</v>
      </c>
      <c r="R17" s="71">
        <v>0</v>
      </c>
      <c r="S17" s="69">
        <v>6</v>
      </c>
      <c r="T17" s="70">
        <v>5</v>
      </c>
      <c r="U17" s="70">
        <v>2</v>
      </c>
      <c r="V17" s="70">
        <v>16</v>
      </c>
      <c r="W17" s="70">
        <v>16</v>
      </c>
      <c r="X17" s="71">
        <v>326</v>
      </c>
      <c r="Y17" s="69">
        <v>4</v>
      </c>
      <c r="Z17" s="72">
        <f t="shared" si="1"/>
        <v>669</v>
      </c>
      <c r="AA17" s="69">
        <v>3</v>
      </c>
      <c r="AB17" s="70">
        <v>9</v>
      </c>
      <c r="AC17" s="81">
        <v>0</v>
      </c>
      <c r="AD17" s="76">
        <f t="shared" si="2"/>
        <v>700</v>
      </c>
    </row>
    <row r="18" spans="1:30" x14ac:dyDescent="0.25">
      <c r="A18" s="77">
        <v>12</v>
      </c>
      <c r="B18" s="78">
        <v>569</v>
      </c>
      <c r="C18" s="61">
        <v>316</v>
      </c>
      <c r="D18" s="62">
        <v>16</v>
      </c>
      <c r="E18" s="61">
        <v>233</v>
      </c>
      <c r="F18" s="62">
        <v>2</v>
      </c>
      <c r="G18" s="61">
        <v>8</v>
      </c>
      <c r="H18" s="62">
        <v>1</v>
      </c>
      <c r="I18" s="63">
        <f t="shared" si="0"/>
        <v>557</v>
      </c>
      <c r="J18" s="64">
        <f t="shared" si="0"/>
        <v>19</v>
      </c>
      <c r="K18" s="79">
        <v>193</v>
      </c>
      <c r="L18" s="80">
        <v>29</v>
      </c>
      <c r="M18" s="70">
        <v>0</v>
      </c>
      <c r="N18" s="70">
        <v>48</v>
      </c>
      <c r="O18" s="70">
        <v>21</v>
      </c>
      <c r="P18" s="70">
        <v>5</v>
      </c>
      <c r="Q18" s="70">
        <v>1</v>
      </c>
      <c r="R18" s="71">
        <v>3</v>
      </c>
      <c r="S18" s="69">
        <v>2</v>
      </c>
      <c r="T18" s="70">
        <v>4</v>
      </c>
      <c r="U18" s="70">
        <v>5</v>
      </c>
      <c r="V18" s="70">
        <v>4</v>
      </c>
      <c r="W18" s="70">
        <v>5</v>
      </c>
      <c r="X18" s="71">
        <v>211</v>
      </c>
      <c r="Y18" s="69">
        <v>7</v>
      </c>
      <c r="Z18" s="72">
        <f t="shared" si="1"/>
        <v>538</v>
      </c>
      <c r="AA18" s="69">
        <v>4</v>
      </c>
      <c r="AB18" s="70">
        <v>8</v>
      </c>
      <c r="AC18" s="81">
        <v>0</v>
      </c>
      <c r="AD18" s="76">
        <f t="shared" si="2"/>
        <v>569</v>
      </c>
    </row>
    <row r="19" spans="1:30" x14ac:dyDescent="0.25">
      <c r="A19" s="77">
        <v>13</v>
      </c>
      <c r="B19" s="78">
        <v>528</v>
      </c>
      <c r="C19" s="61">
        <v>264</v>
      </c>
      <c r="D19" s="62">
        <v>5</v>
      </c>
      <c r="E19" s="61">
        <v>241</v>
      </c>
      <c r="F19" s="62">
        <v>1</v>
      </c>
      <c r="G19" s="61">
        <v>3</v>
      </c>
      <c r="H19" s="62">
        <v>0</v>
      </c>
      <c r="I19" s="63">
        <f t="shared" si="0"/>
        <v>508</v>
      </c>
      <c r="J19" s="64">
        <f t="shared" si="0"/>
        <v>6</v>
      </c>
      <c r="K19" s="79">
        <v>169</v>
      </c>
      <c r="L19" s="80">
        <v>39</v>
      </c>
      <c r="M19" s="70">
        <v>0</v>
      </c>
      <c r="N19" s="70">
        <v>34</v>
      </c>
      <c r="O19" s="70">
        <v>12</v>
      </c>
      <c r="P19" s="70">
        <v>3</v>
      </c>
      <c r="Q19" s="70">
        <v>0</v>
      </c>
      <c r="R19" s="71">
        <v>2</v>
      </c>
      <c r="S19" s="69">
        <v>2</v>
      </c>
      <c r="T19" s="70">
        <v>2</v>
      </c>
      <c r="U19" s="70">
        <v>3</v>
      </c>
      <c r="V19" s="70">
        <v>8</v>
      </c>
      <c r="W19" s="70">
        <v>5</v>
      </c>
      <c r="X19" s="71">
        <v>220</v>
      </c>
      <c r="Y19" s="69">
        <v>3</v>
      </c>
      <c r="Z19" s="72">
        <f t="shared" si="1"/>
        <v>502</v>
      </c>
      <c r="AA19" s="69">
        <v>4</v>
      </c>
      <c r="AB19" s="70">
        <v>16</v>
      </c>
      <c r="AC19" s="81"/>
      <c r="AD19" s="76">
        <f t="shared" si="2"/>
        <v>528</v>
      </c>
    </row>
    <row r="20" spans="1:30" x14ac:dyDescent="0.25">
      <c r="A20" s="77">
        <v>14</v>
      </c>
      <c r="B20" s="78">
        <v>419</v>
      </c>
      <c r="C20" s="61">
        <v>220</v>
      </c>
      <c r="D20" s="62">
        <v>7</v>
      </c>
      <c r="E20" s="61">
        <v>190</v>
      </c>
      <c r="F20" s="62">
        <v>1</v>
      </c>
      <c r="G20" s="61">
        <v>3</v>
      </c>
      <c r="H20" s="62">
        <v>0</v>
      </c>
      <c r="I20" s="63">
        <f t="shared" si="0"/>
        <v>413</v>
      </c>
      <c r="J20" s="64">
        <f t="shared" si="0"/>
        <v>8</v>
      </c>
      <c r="K20" s="79">
        <v>159</v>
      </c>
      <c r="L20" s="80">
        <v>24</v>
      </c>
      <c r="M20" s="70">
        <v>0</v>
      </c>
      <c r="N20" s="70">
        <v>24</v>
      </c>
      <c r="O20" s="70">
        <v>4</v>
      </c>
      <c r="P20" s="70">
        <v>2</v>
      </c>
      <c r="Q20" s="70">
        <v>0</v>
      </c>
      <c r="R20" s="71">
        <v>0</v>
      </c>
      <c r="S20" s="69">
        <v>4</v>
      </c>
      <c r="T20" s="70">
        <v>4</v>
      </c>
      <c r="U20" s="70">
        <v>4</v>
      </c>
      <c r="V20" s="70">
        <v>3</v>
      </c>
      <c r="W20" s="70">
        <v>6</v>
      </c>
      <c r="X20" s="71">
        <v>168</v>
      </c>
      <c r="Y20" s="69">
        <v>3</v>
      </c>
      <c r="Z20" s="72">
        <f t="shared" si="1"/>
        <v>405</v>
      </c>
      <c r="AA20" s="69">
        <v>2</v>
      </c>
      <c r="AB20" s="70">
        <v>4</v>
      </c>
      <c r="AC20" s="81">
        <v>0</v>
      </c>
      <c r="AD20" s="76">
        <f t="shared" si="2"/>
        <v>419</v>
      </c>
    </row>
    <row r="21" spans="1:30" x14ac:dyDescent="0.25">
      <c r="A21" s="77">
        <v>15</v>
      </c>
      <c r="B21" s="78">
        <v>492</v>
      </c>
      <c r="C21" s="61">
        <v>261</v>
      </c>
      <c r="D21" s="62">
        <v>16</v>
      </c>
      <c r="E21" s="61">
        <v>216</v>
      </c>
      <c r="F21" s="62">
        <v>6</v>
      </c>
      <c r="G21" s="61">
        <v>3</v>
      </c>
      <c r="H21" s="62">
        <v>0</v>
      </c>
      <c r="I21" s="63">
        <f t="shared" si="0"/>
        <v>480</v>
      </c>
      <c r="J21" s="64">
        <f t="shared" si="0"/>
        <v>22</v>
      </c>
      <c r="K21" s="79">
        <v>162</v>
      </c>
      <c r="L21" s="80">
        <v>40</v>
      </c>
      <c r="M21" s="70">
        <v>0</v>
      </c>
      <c r="N21" s="70">
        <v>21</v>
      </c>
      <c r="O21" s="70">
        <v>17</v>
      </c>
      <c r="P21" s="70">
        <v>1</v>
      </c>
      <c r="Q21" s="70">
        <v>3</v>
      </c>
      <c r="R21" s="71">
        <v>1</v>
      </c>
      <c r="S21" s="69">
        <v>4</v>
      </c>
      <c r="T21" s="70">
        <v>4</v>
      </c>
      <c r="U21" s="70">
        <v>3</v>
      </c>
      <c r="V21" s="70">
        <v>11</v>
      </c>
      <c r="W21" s="70">
        <v>7</v>
      </c>
      <c r="X21" s="71">
        <v>181</v>
      </c>
      <c r="Y21" s="69">
        <v>3</v>
      </c>
      <c r="Z21" s="72">
        <f t="shared" si="1"/>
        <v>458</v>
      </c>
      <c r="AA21" s="69">
        <v>1</v>
      </c>
      <c r="AB21" s="70">
        <v>11</v>
      </c>
      <c r="AC21" s="81">
        <v>0</v>
      </c>
      <c r="AD21" s="76">
        <f t="shared" si="2"/>
        <v>492</v>
      </c>
    </row>
    <row r="22" spans="1:30" x14ac:dyDescent="0.25">
      <c r="A22" s="77">
        <v>16</v>
      </c>
      <c r="B22" s="78">
        <v>460</v>
      </c>
      <c r="C22" s="61">
        <v>239</v>
      </c>
      <c r="D22" s="62">
        <v>9</v>
      </c>
      <c r="E22" s="61">
        <v>212</v>
      </c>
      <c r="F22" s="62">
        <v>6</v>
      </c>
      <c r="G22" s="61">
        <v>1</v>
      </c>
      <c r="H22" s="62">
        <v>0</v>
      </c>
      <c r="I22" s="63">
        <f t="shared" si="0"/>
        <v>452</v>
      </c>
      <c r="J22" s="64">
        <f t="shared" si="0"/>
        <v>15</v>
      </c>
      <c r="K22" s="79">
        <v>142</v>
      </c>
      <c r="L22" s="80">
        <v>28</v>
      </c>
      <c r="M22" s="70">
        <v>0</v>
      </c>
      <c r="N22" s="70">
        <v>26</v>
      </c>
      <c r="O22" s="70">
        <v>31</v>
      </c>
      <c r="P22" s="70">
        <v>1</v>
      </c>
      <c r="Q22" s="70">
        <v>1</v>
      </c>
      <c r="R22" s="71">
        <v>1</v>
      </c>
      <c r="S22" s="69">
        <v>4</v>
      </c>
      <c r="T22" s="70">
        <v>5</v>
      </c>
      <c r="U22" s="70">
        <v>12</v>
      </c>
      <c r="V22" s="70">
        <v>8</v>
      </c>
      <c r="W22" s="70">
        <v>9</v>
      </c>
      <c r="X22" s="71">
        <v>168</v>
      </c>
      <c r="Y22" s="69">
        <v>1</v>
      </c>
      <c r="Z22" s="72">
        <f t="shared" si="1"/>
        <v>437</v>
      </c>
      <c r="AA22" s="69">
        <v>1</v>
      </c>
      <c r="AB22" s="70">
        <v>7</v>
      </c>
      <c r="AC22" s="81">
        <v>0</v>
      </c>
      <c r="AD22" s="76">
        <f t="shared" si="2"/>
        <v>460</v>
      </c>
    </row>
    <row r="23" spans="1:30" x14ac:dyDescent="0.25">
      <c r="A23" s="77">
        <v>17</v>
      </c>
      <c r="B23" s="78">
        <v>373</v>
      </c>
      <c r="C23" s="61">
        <v>198</v>
      </c>
      <c r="D23" s="62">
        <v>8</v>
      </c>
      <c r="E23" s="61">
        <v>158</v>
      </c>
      <c r="F23" s="62">
        <v>3</v>
      </c>
      <c r="G23" s="61">
        <v>6</v>
      </c>
      <c r="H23" s="62">
        <v>0</v>
      </c>
      <c r="I23" s="63">
        <f t="shared" si="0"/>
        <v>362</v>
      </c>
      <c r="J23" s="64">
        <f t="shared" si="0"/>
        <v>11</v>
      </c>
      <c r="K23" s="79">
        <v>130</v>
      </c>
      <c r="L23" s="80">
        <v>17</v>
      </c>
      <c r="M23" s="70">
        <v>0</v>
      </c>
      <c r="N23" s="70">
        <v>26</v>
      </c>
      <c r="O23" s="70">
        <v>11</v>
      </c>
      <c r="P23" s="70">
        <v>3</v>
      </c>
      <c r="Q23" s="70">
        <v>0</v>
      </c>
      <c r="R23" s="71">
        <v>3</v>
      </c>
      <c r="S23" s="69">
        <v>4</v>
      </c>
      <c r="T23" s="70">
        <v>1</v>
      </c>
      <c r="U23" s="70">
        <v>2</v>
      </c>
      <c r="V23" s="70">
        <v>5</v>
      </c>
      <c r="W23" s="70">
        <v>10</v>
      </c>
      <c r="X23" s="71">
        <v>133</v>
      </c>
      <c r="Y23" s="69">
        <v>6</v>
      </c>
      <c r="Z23" s="72">
        <f t="shared" si="1"/>
        <v>351</v>
      </c>
      <c r="AA23" s="69">
        <v>2</v>
      </c>
      <c r="AB23" s="70">
        <v>9</v>
      </c>
      <c r="AC23" s="81">
        <v>0</v>
      </c>
      <c r="AD23" s="76">
        <f t="shared" si="2"/>
        <v>373</v>
      </c>
    </row>
    <row r="24" spans="1:30" x14ac:dyDescent="0.25">
      <c r="A24" s="77">
        <v>18</v>
      </c>
      <c r="B24" s="78">
        <v>339</v>
      </c>
      <c r="C24" s="61">
        <v>189</v>
      </c>
      <c r="D24" s="62">
        <v>7</v>
      </c>
      <c r="E24" s="61">
        <v>143</v>
      </c>
      <c r="F24" s="62">
        <v>3</v>
      </c>
      <c r="G24" s="61">
        <v>4</v>
      </c>
      <c r="H24" s="62">
        <v>1</v>
      </c>
      <c r="I24" s="63">
        <f t="shared" si="0"/>
        <v>336</v>
      </c>
      <c r="J24" s="64">
        <f t="shared" si="0"/>
        <v>11</v>
      </c>
      <c r="K24" s="79">
        <v>117</v>
      </c>
      <c r="L24" s="80">
        <v>15</v>
      </c>
      <c r="M24" s="70">
        <v>0</v>
      </c>
      <c r="N24" s="70">
        <v>20</v>
      </c>
      <c r="O24" s="70">
        <v>26</v>
      </c>
      <c r="P24" s="70">
        <v>1</v>
      </c>
      <c r="Q24" s="70">
        <v>2</v>
      </c>
      <c r="R24" s="71">
        <v>1</v>
      </c>
      <c r="S24" s="69">
        <v>0</v>
      </c>
      <c r="T24" s="70">
        <v>0</v>
      </c>
      <c r="U24" s="70">
        <v>4</v>
      </c>
      <c r="V24" s="70">
        <v>1</v>
      </c>
      <c r="W24" s="70">
        <v>6</v>
      </c>
      <c r="X24" s="71">
        <v>129</v>
      </c>
      <c r="Y24" s="69">
        <v>3</v>
      </c>
      <c r="Z24" s="72">
        <f t="shared" si="1"/>
        <v>325</v>
      </c>
      <c r="AA24" s="69">
        <v>1</v>
      </c>
      <c r="AB24" s="70">
        <v>2</v>
      </c>
      <c r="AC24" s="81">
        <v>0</v>
      </c>
      <c r="AD24" s="76">
        <f t="shared" si="2"/>
        <v>339</v>
      </c>
    </row>
    <row r="25" spans="1:30" x14ac:dyDescent="0.25">
      <c r="A25" s="77">
        <v>19</v>
      </c>
      <c r="B25" s="78">
        <v>531</v>
      </c>
      <c r="C25" s="61">
        <v>380</v>
      </c>
      <c r="D25" s="62">
        <v>3</v>
      </c>
      <c r="E25" s="61">
        <v>131</v>
      </c>
      <c r="F25" s="62">
        <v>1</v>
      </c>
      <c r="G25" s="61">
        <v>8</v>
      </c>
      <c r="H25" s="62">
        <v>0</v>
      </c>
      <c r="I25" s="63">
        <f t="shared" si="0"/>
        <v>519</v>
      </c>
      <c r="J25" s="64">
        <f t="shared" si="0"/>
        <v>4</v>
      </c>
      <c r="K25" s="79">
        <v>287</v>
      </c>
      <c r="L25" s="80">
        <v>38</v>
      </c>
      <c r="M25" s="70">
        <v>1</v>
      </c>
      <c r="N25" s="70">
        <v>26</v>
      </c>
      <c r="O25" s="70">
        <v>19</v>
      </c>
      <c r="P25" s="70">
        <v>5</v>
      </c>
      <c r="Q25" s="70">
        <v>1</v>
      </c>
      <c r="R25" s="71">
        <v>0</v>
      </c>
      <c r="S25" s="69">
        <v>9</v>
      </c>
      <c r="T25" s="70">
        <v>0</v>
      </c>
      <c r="U25" s="70">
        <v>5</v>
      </c>
      <c r="V25" s="70">
        <v>8</v>
      </c>
      <c r="W25" s="70">
        <v>4</v>
      </c>
      <c r="X25" s="71">
        <v>104</v>
      </c>
      <c r="Y25" s="69">
        <v>8</v>
      </c>
      <c r="Z25" s="72">
        <f t="shared" si="1"/>
        <v>515</v>
      </c>
      <c r="AA25" s="69">
        <v>4</v>
      </c>
      <c r="AB25" s="70">
        <v>8</v>
      </c>
      <c r="AC25" s="81">
        <v>0</v>
      </c>
      <c r="AD25" s="76">
        <f t="shared" si="2"/>
        <v>531</v>
      </c>
    </row>
    <row r="26" spans="1:30" ht="15.75" thickBot="1" x14ac:dyDescent="0.3">
      <c r="A26" s="82">
        <v>20</v>
      </c>
      <c r="B26" s="83">
        <v>511</v>
      </c>
      <c r="C26" s="61">
        <v>372</v>
      </c>
      <c r="D26" s="62">
        <v>6</v>
      </c>
      <c r="E26" s="84">
        <v>130</v>
      </c>
      <c r="F26" s="85">
        <v>2</v>
      </c>
      <c r="G26" s="61">
        <v>2</v>
      </c>
      <c r="H26" s="62">
        <v>0</v>
      </c>
      <c r="I26" s="63">
        <f t="shared" si="0"/>
        <v>504</v>
      </c>
      <c r="J26" s="64">
        <f t="shared" si="0"/>
        <v>8</v>
      </c>
      <c r="K26" s="79">
        <v>231</v>
      </c>
      <c r="L26" s="86">
        <v>44</v>
      </c>
      <c r="M26" s="70">
        <v>0</v>
      </c>
      <c r="N26" s="87">
        <v>46</v>
      </c>
      <c r="O26" s="87">
        <v>20</v>
      </c>
      <c r="P26" s="70">
        <v>6</v>
      </c>
      <c r="Q26" s="70">
        <v>19</v>
      </c>
      <c r="R26" s="88">
        <v>0</v>
      </c>
      <c r="S26" s="69">
        <v>3</v>
      </c>
      <c r="T26" s="70">
        <v>1</v>
      </c>
      <c r="U26" s="70">
        <v>1</v>
      </c>
      <c r="V26" s="70">
        <v>9</v>
      </c>
      <c r="W26" s="70">
        <v>6</v>
      </c>
      <c r="X26" s="88">
        <v>108</v>
      </c>
      <c r="Y26" s="69">
        <v>2</v>
      </c>
      <c r="Z26" s="72">
        <f t="shared" si="1"/>
        <v>496</v>
      </c>
      <c r="AA26" s="85">
        <v>4</v>
      </c>
      <c r="AB26" s="87">
        <v>3</v>
      </c>
      <c r="AC26" s="89">
        <v>0</v>
      </c>
      <c r="AD26" s="90">
        <f t="shared" si="2"/>
        <v>511</v>
      </c>
    </row>
    <row r="27" spans="1:30" x14ac:dyDescent="0.25">
      <c r="A27" s="91"/>
      <c r="B27" s="92">
        <f>SUM(B7:B26)</f>
        <v>8671</v>
      </c>
      <c r="C27" s="93">
        <f t="shared" ref="C27:AD27" si="3">SUM(C7:C26)</f>
        <v>4698</v>
      </c>
      <c r="D27" s="94">
        <f>SUM(D7:D26)</f>
        <v>140</v>
      </c>
      <c r="E27" s="95">
        <f>SUM(E7:E26)</f>
        <v>3715</v>
      </c>
      <c r="F27" s="92">
        <f>SUM(F7:F26)</f>
        <v>74</v>
      </c>
      <c r="G27" s="93">
        <f>SUM(G7:G26)</f>
        <v>77</v>
      </c>
      <c r="H27" s="96">
        <f>SUM(H7:H26)</f>
        <v>13</v>
      </c>
      <c r="I27" s="96">
        <f t="shared" si="0"/>
        <v>8490</v>
      </c>
      <c r="J27" s="96">
        <f t="shared" si="0"/>
        <v>227</v>
      </c>
      <c r="K27" s="97">
        <f t="shared" si="3"/>
        <v>3014</v>
      </c>
      <c r="L27" s="98">
        <f t="shared" si="3"/>
        <v>552</v>
      </c>
      <c r="M27" s="99">
        <f t="shared" si="3"/>
        <v>5</v>
      </c>
      <c r="N27" s="99">
        <f t="shared" si="3"/>
        <v>505</v>
      </c>
      <c r="O27" s="99">
        <f t="shared" si="3"/>
        <v>358</v>
      </c>
      <c r="P27" s="99">
        <f t="shared" si="3"/>
        <v>67</v>
      </c>
      <c r="Q27" s="99">
        <f t="shared" si="3"/>
        <v>42</v>
      </c>
      <c r="R27" s="99">
        <f t="shared" si="3"/>
        <v>15</v>
      </c>
      <c r="S27" s="96">
        <f t="shared" si="3"/>
        <v>78</v>
      </c>
      <c r="T27" s="96">
        <f t="shared" si="3"/>
        <v>60</v>
      </c>
      <c r="U27" s="96">
        <f t="shared" si="3"/>
        <v>69</v>
      </c>
      <c r="V27" s="96">
        <f t="shared" si="3"/>
        <v>107</v>
      </c>
      <c r="W27" s="96">
        <f t="shared" si="3"/>
        <v>163</v>
      </c>
      <c r="X27" s="96">
        <f t="shared" si="3"/>
        <v>3164</v>
      </c>
      <c r="Y27" s="96">
        <f t="shared" si="3"/>
        <v>64</v>
      </c>
      <c r="Z27" s="99">
        <f t="shared" si="3"/>
        <v>8263</v>
      </c>
      <c r="AA27" s="99">
        <f t="shared" si="3"/>
        <v>49</v>
      </c>
      <c r="AB27" s="99">
        <f t="shared" si="3"/>
        <v>132</v>
      </c>
      <c r="AC27" s="99">
        <f t="shared" si="3"/>
        <v>0</v>
      </c>
      <c r="AD27" s="100">
        <f t="shared" si="3"/>
        <v>8671</v>
      </c>
    </row>
  </sheetData>
  <mergeCells count="16">
    <mergeCell ref="C5:D5"/>
    <mergeCell ref="E5:F5"/>
    <mergeCell ref="G5:H5"/>
    <mergeCell ref="AA5:AA6"/>
    <mergeCell ref="AB5:AB6"/>
    <mergeCell ref="AC5:AC6"/>
    <mergeCell ref="B1:B2"/>
    <mergeCell ref="C1:H2"/>
    <mergeCell ref="I1:AD2"/>
    <mergeCell ref="C3:H4"/>
    <mergeCell ref="I3:I6"/>
    <mergeCell ref="J3:J6"/>
    <mergeCell ref="K3:Y4"/>
    <mergeCell ref="Z3:Z6"/>
    <mergeCell ref="AA3:AC4"/>
    <mergeCell ref="AD3:A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Rizzitano</dc:creator>
  <cp:lastModifiedBy>Rizzitano</cp:lastModifiedBy>
  <dcterms:created xsi:type="dcterms:W3CDTF">2025-10-06T21:58:04Z</dcterms:created>
  <dcterms:modified xsi:type="dcterms:W3CDTF">2025-10-06T22:04:01Z</dcterms:modified>
</cp:coreProperties>
</file>